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3"/>
  </bookViews>
  <sheets>
    <sheet name="Income stat" sheetId="1" r:id="rId1"/>
    <sheet name="CF" sheetId="2" r:id="rId2"/>
    <sheet name="BS" sheetId="3" r:id="rId3"/>
    <sheet name="Equity" sheetId="4" r:id="rId4"/>
  </sheets>
  <definedNames>
    <definedName name="_xlnm.Print_Area" localSheetId="1">'CF'!$A$1:$E$44</definedName>
  </definedNames>
  <calcPr fullCalcOnLoad="1"/>
</workbook>
</file>

<file path=xl/sharedStrings.xml><?xml version="1.0" encoding="utf-8"?>
<sst xmlns="http://schemas.openxmlformats.org/spreadsheetml/2006/main" count="138" uniqueCount="109">
  <si>
    <t>Condensed Consolidated Income Statements</t>
  </si>
  <si>
    <t>INDIVIDUAL QUARTER</t>
  </si>
  <si>
    <t>CUMULATIVE QUARTER</t>
  </si>
  <si>
    <t>CURRENT</t>
  </si>
  <si>
    <t>PRECEDING YEAR</t>
  </si>
  <si>
    <t>CORRESPONDING</t>
  </si>
  <si>
    <t>QUARTER</t>
  </si>
  <si>
    <t>TO DATE</t>
  </si>
  <si>
    <t>PERIOD</t>
  </si>
  <si>
    <t>RM'000</t>
  </si>
  <si>
    <t>COMPARATIVE</t>
  </si>
  <si>
    <t>CUMMULATIVE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</si>
  <si>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</si>
  <si>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</si>
  <si>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</si>
  <si>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</si>
  <si>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</si>
  <si>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</si>
  <si>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</si>
  <si>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Condensed Consolidated Balance Sheets</t>
  </si>
  <si>
    <t>As at</t>
  </si>
  <si>
    <t>Property, plant and equipment</t>
  </si>
  <si>
    <t>Other investments</t>
  </si>
  <si>
    <t>Current assets</t>
  </si>
  <si>
    <t>Inventories</t>
  </si>
  <si>
    <t>Current liabilities</t>
  </si>
  <si>
    <t>Overdraft and short term borrowings</t>
  </si>
  <si>
    <t>Net current assets</t>
  </si>
  <si>
    <t>Share capital</t>
  </si>
  <si>
    <t>Reserves</t>
  </si>
  <si>
    <t>Shareholders' fund</t>
  </si>
  <si>
    <t>Long term liabilities</t>
  </si>
  <si>
    <t>Borrowings</t>
  </si>
  <si>
    <t>Condensed Consolidated Cash Flow Statements</t>
  </si>
  <si>
    <t>Adjustment for non-cash flow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</si>
  <si>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</si>
  <si>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</si>
  <si>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</si>
  <si>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</si>
  <si>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liabilities</t>
  </si>
  <si>
    <t>Net change in current assets</t>
  </si>
  <si>
    <t>Net cash flows from operating activities</t>
  </si>
  <si>
    <t>Investing activities</t>
  </si>
  <si>
    <t>Bank borrowings</t>
  </si>
  <si>
    <t>Net change in cash and cash equivalents</t>
  </si>
  <si>
    <t>Cash and cash equivalents at 1 April</t>
  </si>
  <si>
    <t>Cash and cash equivalents at end of the period</t>
  </si>
  <si>
    <t xml:space="preserve">Condensed Consolidated Statements of Changes in Equity </t>
  </si>
  <si>
    <t>Share</t>
  </si>
  <si>
    <t>capital</t>
  </si>
  <si>
    <t xml:space="preserve">Share </t>
  </si>
  <si>
    <t>premium</t>
  </si>
  <si>
    <t xml:space="preserve">Retained </t>
  </si>
  <si>
    <t>profits</t>
  </si>
  <si>
    <t>(Distributable)</t>
  </si>
  <si>
    <t>Total</t>
  </si>
  <si>
    <t>Profit for the period</t>
  </si>
  <si>
    <t xml:space="preserve"> - Diluted </t>
  </si>
  <si>
    <t xml:space="preserve"> - Basic </t>
  </si>
  <si>
    <t>EPS (sen)</t>
  </si>
  <si>
    <t>Financing activity</t>
  </si>
  <si>
    <t xml:space="preserve">The Condensed Consolidated Statements of Changes in Equity should be read in conjunction with the </t>
  </si>
  <si>
    <t>LTKM Berhad (Company No: 442942-H)</t>
  </si>
  <si>
    <t>Short term deposits</t>
  </si>
  <si>
    <t>Cash and bank balances</t>
  </si>
  <si>
    <t>Purchase of property, plant &amp; equipment</t>
  </si>
  <si>
    <t>Overdraft</t>
  </si>
  <si>
    <t>Cash generated from operating</t>
  </si>
  <si>
    <t>Taxation paid</t>
  </si>
  <si>
    <t xml:space="preserve">The Condensed Consolidated Income Statements should be read in conjunction with the Audited Financial </t>
  </si>
  <si>
    <t>The Condensed Consolidated Cash Flow Statements should be read in conjunction with the Audited Financial</t>
  </si>
  <si>
    <t>The Condensed Consolidated Balance Sheets should be read in conjunction with the Audited Financial</t>
  </si>
  <si>
    <t>Dividend</t>
  </si>
  <si>
    <t>Proceeds from disposal of property, plant &amp; equipment</t>
  </si>
  <si>
    <t>Other investment</t>
  </si>
  <si>
    <t>Cash and cash equivalents comprise the following amounts:-</t>
  </si>
  <si>
    <t>9 MONTHS</t>
  </si>
  <si>
    <t>9 months ended</t>
  </si>
  <si>
    <t>Dividend paid</t>
  </si>
  <si>
    <t>Tax recoverable</t>
  </si>
  <si>
    <t>31/12/2004</t>
  </si>
  <si>
    <t>31 Dec 2004</t>
  </si>
  <si>
    <t>9 months ended 31 Dec 2004</t>
  </si>
  <si>
    <t>At 1 April 2004</t>
  </si>
  <si>
    <t>At 31 Dec 2004</t>
  </si>
  <si>
    <t>Trade and other payables</t>
  </si>
  <si>
    <t>Receivables</t>
  </si>
  <si>
    <t>Net profit before tax</t>
  </si>
  <si>
    <t>Profit from operations</t>
  </si>
  <si>
    <t>Profit before tax</t>
  </si>
  <si>
    <t>Profit after tax</t>
  </si>
  <si>
    <t>Net profit for the period</t>
  </si>
  <si>
    <t>31 Mar. 2005</t>
  </si>
  <si>
    <t>Deferred taxation</t>
  </si>
  <si>
    <t>Statements for the year ended 31 March 2005.</t>
  </si>
  <si>
    <t>As at 31 Dec 2005</t>
  </si>
  <si>
    <t>31 Dec 2005</t>
  </si>
  <si>
    <t>For the quarter ended 31 Dec 2005</t>
  </si>
  <si>
    <t>Audited Financial Statements for the year ended 31 March 2005.</t>
  </si>
  <si>
    <t>9 months ended 31 Dec 2005</t>
  </si>
  <si>
    <t>At 1 April 2005</t>
  </si>
  <si>
    <t>At 31 Dec 2005</t>
  </si>
  <si>
    <t>(Non- distributable)</t>
  </si>
  <si>
    <t>Asset</t>
  </si>
  <si>
    <t xml:space="preserve"> Revaluation</t>
  </si>
  <si>
    <t>Reserve</t>
  </si>
  <si>
    <t>31/12/2005</t>
  </si>
  <si>
    <t>Issuance of new shares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</si>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</sst>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3" fillId="0" borderId="0" xfId="0" applyNumberFormat="1" applyFont="1" applyAlignment="1" quotePrefix="1">
      <alignment horizontal="center"/>
    </xf>
    <xf numFmtId="38" fontId="1" fillId="0" borderId="1" xfId="0" applyNumberFormat="1" applyFont="1" applyBorder="1" applyAlignment="1">
      <alignment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 quotePrefix="1">
      <alignment horizontal="center"/>
    </xf>
    <xf numFmtId="38" fontId="1" fillId="0" borderId="2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39" fontId="1" fillId="0" borderId="4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 quotePrefix="1">
      <alignment horizontal="center"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1" fillId="0" borderId="0" xfId="0" applyNumberFormat="1" applyFont="1" applyBorder="1" applyAlignment="1">
      <alignment/>
    </xf>
    <xf numFmtId="40" fontId="1" fillId="0" borderId="0" xfId="0" applyNumberFormat="1" applyFont="1" applyAlignment="1">
      <alignment/>
    </xf>
    <xf numFmtId="40" fontId="1" fillId="0" borderId="11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6">
      <selection activeCell="F36" sqref="F36"/>
    </sheetView>
  </sheetViews>
  <sheetFormatPr defaultColWidth="9.140625" defaultRowHeight="12.75"/>
  <cols>
    <col min="1" max="1" width="28.00390625" style="13" customWidth="1"/>
    <col min="2" max="2" width="12.57421875" style="13" customWidth="1"/>
    <col min="3" max="3" width="2.8515625" style="13" customWidth="1"/>
    <col min="4" max="4" width="14.57421875" style="13" customWidth="1"/>
    <col min="5" max="5" width="1.57421875" style="13" customWidth="1"/>
    <col min="6" max="6" width="13.28125" style="13" customWidth="1"/>
    <col min="7" max="7" width="2.8515625" style="13" customWidth="1"/>
    <col min="8" max="8" width="14.7109375" style="13" customWidth="1"/>
    <col min="9" max="9" width="2.28125" style="13" customWidth="1"/>
    <col min="10" max="16384" width="9.140625" style="13" customWidth="1"/>
  </cols>
  <sheetData>
    <row r="1" ht="15">
      <c r="A1" s="12" t="s">
        <v>62</v>
      </c>
    </row>
    <row r="2" ht="15">
      <c r="A2" s="12" t="s">
        <v>0</v>
      </c>
    </row>
    <row r="3" ht="15">
      <c r="A3" s="12" t="s">
        <v>97</v>
      </c>
    </row>
    <row r="5" spans="2:8" ht="15">
      <c r="B5" s="2" t="s">
        <v>1</v>
      </c>
      <c r="C5" s="2"/>
      <c r="D5" s="2"/>
      <c r="E5" s="3"/>
      <c r="F5" s="2" t="s">
        <v>2</v>
      </c>
      <c r="G5" s="2"/>
      <c r="H5" s="2"/>
    </row>
    <row r="6" spans="2:8" ht="15">
      <c r="B6" s="3"/>
      <c r="C6" s="3"/>
      <c r="D6" s="3"/>
      <c r="E6" s="3"/>
      <c r="F6" s="3"/>
      <c r="G6" s="3"/>
      <c r="H6" s="4"/>
    </row>
    <row r="7" spans="3:8" ht="15">
      <c r="C7" s="4"/>
      <c r="D7" s="4"/>
      <c r="E7" s="3"/>
      <c r="F7" s="4" t="s">
        <v>76</v>
      </c>
      <c r="G7" s="4"/>
      <c r="H7" s="4" t="s">
        <v>4</v>
      </c>
    </row>
    <row r="8" spans="2:8" ht="15">
      <c r="B8" s="4" t="s">
        <v>3</v>
      </c>
      <c r="C8" s="4"/>
      <c r="D8" s="4" t="s">
        <v>10</v>
      </c>
      <c r="E8" s="3"/>
      <c r="F8" s="4" t="s">
        <v>11</v>
      </c>
      <c r="G8" s="4"/>
      <c r="H8" s="5" t="s">
        <v>5</v>
      </c>
    </row>
    <row r="9" spans="2:8" ht="15">
      <c r="B9" s="4" t="s">
        <v>6</v>
      </c>
      <c r="C9" s="4"/>
      <c r="D9" s="4" t="s">
        <v>6</v>
      </c>
      <c r="E9" s="3"/>
      <c r="F9" s="4" t="s">
        <v>7</v>
      </c>
      <c r="G9" s="4"/>
      <c r="H9" s="4" t="s">
        <v>8</v>
      </c>
    </row>
    <row r="10" spans="2:8" ht="15">
      <c r="B10" s="6" t="s">
        <v>106</v>
      </c>
      <c r="C10" s="6"/>
      <c r="D10" s="6" t="s">
        <v>80</v>
      </c>
      <c r="E10" s="3"/>
      <c r="F10" s="6" t="str">
        <f>B10</f>
        <v>31/12/2005</v>
      </c>
      <c r="G10" s="6"/>
      <c r="H10" s="6" t="s">
        <v>80</v>
      </c>
    </row>
    <row r="11" spans="2:8" ht="15">
      <c r="B11" s="4" t="s">
        <v>9</v>
      </c>
      <c r="C11" s="4"/>
      <c r="D11" s="4" t="s">
        <v>9</v>
      </c>
      <c r="E11" s="3"/>
      <c r="F11" s="4" t="s">
        <v>9</v>
      </c>
      <c r="G11" s="4"/>
      <c r="H11" s="4" t="s">
        <v>9</v>
      </c>
    </row>
    <row r="12" spans="1:8" ht="15">
      <c r="A12" s="13" t="s">
        <v>12</v>
      </c>
      <c r="B12" s="13">
        <v>22441</v>
      </c>
      <c r="D12" s="13">
        <v>18461</v>
      </c>
      <c r="F12" s="13">
        <v>66634</v>
      </c>
      <c r="H12" s="13">
        <v>57054</v>
      </c>
    </row>
    <row r="14" spans="1:8" ht="15">
      <c r="A14" s="13" t="s">
        <v>13</v>
      </c>
      <c r="B14" s="13">
        <v>-18968</v>
      </c>
      <c r="D14" s="13">
        <v>-17650</v>
      </c>
      <c r="F14" s="13">
        <v>-52742</v>
      </c>
      <c r="H14" s="13">
        <v>-55101</v>
      </c>
    </row>
    <row r="16" spans="1:8" ht="15">
      <c r="A16" s="13" t="s">
        <v>14</v>
      </c>
      <c r="B16" s="14">
        <v>152</v>
      </c>
      <c r="C16" s="14"/>
      <c r="D16" s="14">
        <v>34</v>
      </c>
      <c r="E16" s="14"/>
      <c r="F16" s="14">
        <v>308</v>
      </c>
      <c r="G16" s="14"/>
      <c r="H16" s="14">
        <v>197</v>
      </c>
    </row>
    <row r="18" spans="1:8" ht="15">
      <c r="A18" s="13" t="s">
        <v>88</v>
      </c>
      <c r="B18" s="13">
        <f>SUM(B12:B16)</f>
        <v>3625</v>
      </c>
      <c r="D18" s="13">
        <f>SUM(D12:D16)</f>
        <v>845</v>
      </c>
      <c r="F18" s="13">
        <f>SUM(F12:F16)</f>
        <v>14200</v>
      </c>
      <c r="H18" s="13">
        <f>SUM(H12:H16)</f>
        <v>2150</v>
      </c>
    </row>
    <row r="20" spans="1:8" ht="15">
      <c r="A20" s="13" t="s">
        <v>15</v>
      </c>
      <c r="B20" s="13">
        <v>-172</v>
      </c>
      <c r="D20" s="13">
        <v>-115</v>
      </c>
      <c r="F20" s="13">
        <v>-437</v>
      </c>
      <c r="H20" s="13">
        <v>-511</v>
      </c>
    </row>
    <row r="21" spans="2:8" ht="15">
      <c r="B21" s="15"/>
      <c r="C21" s="15"/>
      <c r="D21" s="15"/>
      <c r="E21" s="15"/>
      <c r="F21" s="15"/>
      <c r="G21" s="15"/>
      <c r="H21" s="15"/>
    </row>
    <row r="22" spans="1:8" ht="15">
      <c r="A22" s="13" t="s">
        <v>16</v>
      </c>
      <c r="B22" s="14">
        <v>0</v>
      </c>
      <c r="C22" s="14"/>
      <c r="D22" s="14">
        <v>0</v>
      </c>
      <c r="E22" s="14"/>
      <c r="F22" s="14">
        <f>B22</f>
        <v>0</v>
      </c>
      <c r="G22" s="14"/>
      <c r="H22" s="14">
        <f>D22</f>
        <v>0</v>
      </c>
    </row>
    <row r="24" spans="1:8" ht="15">
      <c r="A24" s="13" t="s">
        <v>89</v>
      </c>
      <c r="B24" s="13">
        <f>SUM(B18:B22)</f>
        <v>3453</v>
      </c>
      <c r="D24" s="13">
        <f>SUM(D18:D22)</f>
        <v>730</v>
      </c>
      <c r="F24" s="13">
        <f>SUM(F18:F22)</f>
        <v>13763</v>
      </c>
      <c r="H24" s="13">
        <f>SUM(H18:H22)</f>
        <v>1639</v>
      </c>
    </row>
    <row r="26" spans="1:8" ht="15">
      <c r="A26" s="13" t="s">
        <v>17</v>
      </c>
      <c r="B26" s="14">
        <v>-130</v>
      </c>
      <c r="C26" s="14"/>
      <c r="D26" s="14">
        <v>-13</v>
      </c>
      <c r="E26" s="14"/>
      <c r="F26" s="14">
        <v>-925</v>
      </c>
      <c r="G26" s="14"/>
      <c r="H26" s="14">
        <v>-236</v>
      </c>
    </row>
    <row r="28" spans="1:8" ht="15">
      <c r="A28" s="13" t="s">
        <v>90</v>
      </c>
      <c r="B28" s="13">
        <f>SUM(B24:B26)</f>
        <v>3323</v>
      </c>
      <c r="D28" s="13">
        <f>SUM(D24:D26)</f>
        <v>717</v>
      </c>
      <c r="F28" s="13">
        <f>SUM(F24:F26)</f>
        <v>12838</v>
      </c>
      <c r="H28" s="13">
        <f>SUM(H24:H26)</f>
        <v>1403</v>
      </c>
    </row>
    <row r="29" spans="2:8" ht="15">
      <c r="B29" s="15"/>
      <c r="C29" s="15"/>
      <c r="D29" s="15"/>
      <c r="E29" s="15"/>
      <c r="F29" s="15"/>
      <c r="G29" s="15"/>
      <c r="H29" s="15"/>
    </row>
    <row r="30" spans="1:8" ht="15">
      <c r="A30" s="13" t="s">
        <v>18</v>
      </c>
      <c r="B30" s="14">
        <v>0</v>
      </c>
      <c r="C30" s="14"/>
      <c r="D30" s="14">
        <v>0</v>
      </c>
      <c r="E30" s="14"/>
      <c r="F30" s="14">
        <v>0</v>
      </c>
      <c r="G30" s="14"/>
      <c r="H30" s="14">
        <v>0</v>
      </c>
    </row>
    <row r="32" spans="1:8" ht="15">
      <c r="A32" s="13" t="s">
        <v>91</v>
      </c>
      <c r="B32" s="14">
        <f>SUM(B28:B30)</f>
        <v>3323</v>
      </c>
      <c r="C32" s="14"/>
      <c r="D32" s="14">
        <f>SUM(D28:D30)</f>
        <v>717</v>
      </c>
      <c r="E32" s="14"/>
      <c r="F32" s="14">
        <f>SUM(F27:F30)</f>
        <v>12838</v>
      </c>
      <c r="G32" s="14"/>
      <c r="H32" s="14">
        <f>SUM(H27:H30)</f>
        <v>1403</v>
      </c>
    </row>
    <row r="34" ht="15">
      <c r="A34" s="13" t="s">
        <v>59</v>
      </c>
    </row>
    <row r="35" spans="1:9" ht="15.75" thickBot="1">
      <c r="A35" s="13" t="s">
        <v>58</v>
      </c>
      <c r="B35" s="31">
        <v>8.28</v>
      </c>
      <c r="C35" s="31"/>
      <c r="D35" s="31">
        <v>1.79</v>
      </c>
      <c r="E35" s="31"/>
      <c r="F35" s="31">
        <v>32</v>
      </c>
      <c r="G35" s="31"/>
      <c r="H35" s="31">
        <v>3.5</v>
      </c>
      <c r="I35" s="30"/>
    </row>
    <row r="36" spans="1:8" ht="16.5" thickBot="1" thickTop="1">
      <c r="A36" s="13" t="s">
        <v>57</v>
      </c>
      <c r="B36" s="16">
        <v>0</v>
      </c>
      <c r="C36" s="17"/>
      <c r="D36" s="16">
        <v>0</v>
      </c>
      <c r="E36" s="16"/>
      <c r="F36" s="16">
        <v>0</v>
      </c>
      <c r="G36" s="16"/>
      <c r="H36" s="16">
        <v>0</v>
      </c>
    </row>
    <row r="37" ht="15.75" thickTop="1"/>
    <row r="39" ht="15">
      <c r="A39" s="13" t="s">
        <v>69</v>
      </c>
    </row>
    <row r="40" ht="15">
      <c r="A40" s="13" t="s">
        <v>94</v>
      </c>
    </row>
    <row r="41" ht="15">
      <c r="F41" s="13" t="s">
        <v>108</v>
      </c>
    </row>
  </sheetData>
  <printOptions/>
  <pageMargins left="0.43" right="0.6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0">
      <selection activeCell="C37" sqref="C37"/>
    </sheetView>
  </sheetViews>
  <sheetFormatPr defaultColWidth="9.140625" defaultRowHeight="12.75"/>
  <cols>
    <col min="1" max="1" width="2.7109375" style="1" customWidth="1"/>
    <col min="2" max="2" width="48.28125" style="1" customWidth="1"/>
    <col min="3" max="3" width="15.421875" style="1" customWidth="1"/>
    <col min="4" max="4" width="16.28125" style="1" customWidth="1"/>
    <col min="5" max="16384" width="9.140625" style="1" customWidth="1"/>
  </cols>
  <sheetData>
    <row r="1" ht="15">
      <c r="A1" s="12" t="s">
        <v>62</v>
      </c>
    </row>
    <row r="2" ht="15">
      <c r="A2" s="28" t="s">
        <v>33</v>
      </c>
    </row>
    <row r="3" spans="3:4" ht="15">
      <c r="C3" s="8" t="s">
        <v>77</v>
      </c>
      <c r="D3" s="8" t="s">
        <v>77</v>
      </c>
    </row>
    <row r="4" spans="3:4" ht="15">
      <c r="C4" s="9" t="s">
        <v>96</v>
      </c>
      <c r="D4" s="9" t="s">
        <v>81</v>
      </c>
    </row>
    <row r="5" spans="3:4" ht="15">
      <c r="C5" s="8" t="s">
        <v>9</v>
      </c>
      <c r="D5" s="8" t="s">
        <v>9</v>
      </c>
    </row>
    <row r="6" spans="1:4" ht="15">
      <c r="A6" s="1" t="s">
        <v>87</v>
      </c>
      <c r="C6" s="1">
        <f>'Income stat'!F24</f>
        <v>13763</v>
      </c>
      <c r="D6" s="1">
        <f>'Income stat'!H24</f>
        <v>1639</v>
      </c>
    </row>
    <row r="7" ht="15">
      <c r="A7" s="1" t="s">
        <v>34</v>
      </c>
    </row>
    <row r="8" spans="2:4" ht="15">
      <c r="B8" s="1" t="s">
        <v>35</v>
      </c>
      <c r="C8" s="1">
        <v>3829</v>
      </c>
      <c r="D8" s="1">
        <v>3255</v>
      </c>
    </row>
    <row r="9" spans="2:4" ht="15">
      <c r="B9" s="1" t="s">
        <v>36</v>
      </c>
      <c r="C9" s="7">
        <v>-70</v>
      </c>
      <c r="D9" s="7">
        <v>56</v>
      </c>
    </row>
    <row r="11" spans="1:4" ht="15">
      <c r="A11" s="1" t="s">
        <v>37</v>
      </c>
      <c r="C11" s="1">
        <f>SUM(C6:C9)</f>
        <v>17522</v>
      </c>
      <c r="D11" s="1">
        <f>SUM(D6:D9)</f>
        <v>4950</v>
      </c>
    </row>
    <row r="12" ht="15">
      <c r="A12" s="1" t="s">
        <v>38</v>
      </c>
    </row>
    <row r="13" spans="2:4" ht="15">
      <c r="B13" s="1" t="s">
        <v>40</v>
      </c>
      <c r="C13" s="1">
        <v>-5035</v>
      </c>
      <c r="D13" s="1">
        <v>3585</v>
      </c>
    </row>
    <row r="14" spans="2:4" ht="15">
      <c r="B14" s="1" t="s">
        <v>39</v>
      </c>
      <c r="C14" s="7">
        <v>-1515</v>
      </c>
      <c r="D14" s="7">
        <v>-1034</v>
      </c>
    </row>
    <row r="15" spans="1:4" ht="15">
      <c r="A15" s="1" t="s">
        <v>67</v>
      </c>
      <c r="C15" s="1">
        <f>SUM(C11:C14)</f>
        <v>10972</v>
      </c>
      <c r="D15" s="1">
        <f>SUM(D11:D14)</f>
        <v>7501</v>
      </c>
    </row>
    <row r="16" spans="2:4" ht="15">
      <c r="B16" s="1" t="s">
        <v>68</v>
      </c>
      <c r="C16" s="1">
        <v>-235</v>
      </c>
      <c r="D16" s="1">
        <v>-93</v>
      </c>
    </row>
    <row r="17" spans="2:4" ht="15">
      <c r="B17" s="1" t="s">
        <v>78</v>
      </c>
      <c r="C17" s="1">
        <v>-1733</v>
      </c>
      <c r="D17" s="1">
        <v>-1444</v>
      </c>
    </row>
    <row r="19" spans="1:4" ht="15">
      <c r="A19" s="1" t="s">
        <v>41</v>
      </c>
      <c r="C19" s="11">
        <f>SUM(C15:C18)</f>
        <v>9004</v>
      </c>
      <c r="D19" s="11">
        <f>SUM(D15:D18)</f>
        <v>5964</v>
      </c>
    </row>
    <row r="21" ht="15">
      <c r="A21" s="1" t="s">
        <v>42</v>
      </c>
    </row>
    <row r="22" spans="2:4" ht="15">
      <c r="B22" s="1" t="s">
        <v>65</v>
      </c>
      <c r="C22" s="1">
        <v>-11453</v>
      </c>
      <c r="D22" s="1">
        <v>-2639</v>
      </c>
    </row>
    <row r="23" spans="2:4" ht="15">
      <c r="B23" s="1" t="s">
        <v>73</v>
      </c>
      <c r="C23" s="1">
        <v>70</v>
      </c>
      <c r="D23" s="1">
        <v>12</v>
      </c>
    </row>
    <row r="24" spans="2:4" ht="15">
      <c r="B24" s="1" t="s">
        <v>74</v>
      </c>
      <c r="C24" s="1">
        <v>1000</v>
      </c>
      <c r="D24" s="1">
        <v>-300</v>
      </c>
    </row>
    <row r="25" spans="3:4" ht="15">
      <c r="C25" s="11">
        <f>SUM(C22:C24)</f>
        <v>-10383</v>
      </c>
      <c r="D25" s="11">
        <f>SUM(D22:D24)</f>
        <v>-2927</v>
      </c>
    </row>
    <row r="27" ht="15">
      <c r="A27" s="1" t="s">
        <v>60</v>
      </c>
    </row>
    <row r="28" spans="2:4" ht="15">
      <c r="B28" s="1" t="s">
        <v>43</v>
      </c>
      <c r="C28" s="7">
        <v>7369</v>
      </c>
      <c r="D28" s="7">
        <v>-2629</v>
      </c>
    </row>
    <row r="29" spans="3:4" ht="15">
      <c r="C29" s="11">
        <f>SUM(C28)</f>
        <v>7369</v>
      </c>
      <c r="D29" s="11">
        <f>SUM(D28)</f>
        <v>-2629</v>
      </c>
    </row>
    <row r="30" spans="3:4" ht="15">
      <c r="C30" s="29"/>
      <c r="D30" s="29"/>
    </row>
    <row r="31" spans="1:4" ht="15">
      <c r="A31" s="1" t="s">
        <v>44</v>
      </c>
      <c r="C31" s="1">
        <f>C19+C25+C29</f>
        <v>5990</v>
      </c>
      <c r="D31" s="1">
        <f>D19+D25+D29</f>
        <v>408</v>
      </c>
    </row>
    <row r="33" spans="1:4" ht="15">
      <c r="A33" s="1" t="s">
        <v>45</v>
      </c>
      <c r="C33" s="1">
        <v>6548</v>
      </c>
      <c r="D33" s="1">
        <v>5158</v>
      </c>
    </row>
    <row r="35" spans="1:4" ht="15.75" thickBot="1">
      <c r="A35" s="1" t="s">
        <v>46</v>
      </c>
      <c r="C35" s="10">
        <f>SUM(C31:C34)</f>
        <v>12538</v>
      </c>
      <c r="D35" s="10">
        <f>SUM(D31:D34)</f>
        <v>5566</v>
      </c>
    </row>
    <row r="36" ht="15.75" thickTop="1"/>
    <row r="37" ht="15">
      <c r="A37" s="1" t="s">
        <v>75</v>
      </c>
    </row>
    <row r="38" spans="2:4" ht="15">
      <c r="B38" s="1" t="s">
        <v>66</v>
      </c>
      <c r="C38" s="1">
        <v>-265</v>
      </c>
      <c r="D38" s="1">
        <v>-124</v>
      </c>
    </row>
    <row r="39" spans="2:4" ht="15">
      <c r="B39" s="1" t="s">
        <v>63</v>
      </c>
      <c r="C39" s="1">
        <v>10865</v>
      </c>
      <c r="D39" s="1">
        <v>4605</v>
      </c>
    </row>
    <row r="40" spans="2:4" ht="15">
      <c r="B40" s="1" t="s">
        <v>64</v>
      </c>
      <c r="C40" s="1">
        <v>1938</v>
      </c>
      <c r="D40" s="1">
        <v>1085</v>
      </c>
    </row>
    <row r="41" spans="3:4" ht="15">
      <c r="C41" s="11">
        <f>SUM(C38:C40)</f>
        <v>12538</v>
      </c>
      <c r="D41" s="11">
        <f>SUM(D38:D40)</f>
        <v>5566</v>
      </c>
    </row>
    <row r="43" ht="15">
      <c r="A43" s="1" t="s">
        <v>70</v>
      </c>
    </row>
    <row r="44" ht="15">
      <c r="A44" s="1" t="s">
        <v>94</v>
      </c>
    </row>
  </sheetData>
  <printOptions/>
  <pageMargins left="0.53" right="0.41" top="0.57" bottom="1" header="0.34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5">
      <selection activeCell="B40" sqref="B40"/>
    </sheetView>
  </sheetViews>
  <sheetFormatPr defaultColWidth="9.140625" defaultRowHeight="12.75"/>
  <cols>
    <col min="1" max="1" width="38.00390625" style="13" customWidth="1"/>
    <col min="2" max="2" width="13.421875" style="13" customWidth="1"/>
    <col min="3" max="3" width="13.8515625" style="13" customWidth="1"/>
    <col min="4" max="4" width="9.140625" style="13" customWidth="1"/>
    <col min="5" max="5" width="13.00390625" style="13" customWidth="1"/>
    <col min="6" max="16384" width="9.140625" style="13" customWidth="1"/>
  </cols>
  <sheetData>
    <row r="1" ht="15">
      <c r="A1" s="12" t="s">
        <v>62</v>
      </c>
    </row>
    <row r="2" ht="15">
      <c r="A2" s="12" t="s">
        <v>19</v>
      </c>
    </row>
    <row r="3" ht="15">
      <c r="A3" s="12" t="s">
        <v>95</v>
      </c>
    </row>
    <row r="5" spans="2:3" ht="15">
      <c r="B5" s="18" t="s">
        <v>20</v>
      </c>
      <c r="C5" s="18" t="s">
        <v>20</v>
      </c>
    </row>
    <row r="6" spans="2:3" ht="15">
      <c r="B6" s="19" t="s">
        <v>96</v>
      </c>
      <c r="C6" s="19" t="s">
        <v>92</v>
      </c>
    </row>
    <row r="7" spans="2:3" ht="15">
      <c r="B7" s="18" t="s">
        <v>9</v>
      </c>
      <c r="C7" s="18" t="s">
        <v>9</v>
      </c>
    </row>
    <row r="8" spans="1:3" ht="15">
      <c r="A8" s="13" t="s">
        <v>21</v>
      </c>
      <c r="B8" s="13">
        <v>78883</v>
      </c>
      <c r="C8" s="13">
        <v>71259</v>
      </c>
    </row>
    <row r="10" spans="1:3" ht="15">
      <c r="A10" s="13" t="s">
        <v>22</v>
      </c>
      <c r="B10" s="13">
        <v>300</v>
      </c>
      <c r="C10" s="13">
        <v>1300</v>
      </c>
    </row>
    <row r="12" ht="15">
      <c r="A12" s="13" t="s">
        <v>23</v>
      </c>
    </row>
    <row r="13" spans="1:3" ht="15">
      <c r="A13" s="13" t="s">
        <v>24</v>
      </c>
      <c r="B13" s="20">
        <v>15207</v>
      </c>
      <c r="C13" s="21">
        <v>12537</v>
      </c>
    </row>
    <row r="14" spans="1:3" ht="15">
      <c r="A14" s="13" t="s">
        <v>86</v>
      </c>
      <c r="B14" s="22">
        <v>7062</v>
      </c>
      <c r="C14" s="23">
        <v>4508</v>
      </c>
    </row>
    <row r="15" spans="1:3" ht="15">
      <c r="A15" s="13" t="s">
        <v>79</v>
      </c>
      <c r="B15" s="22">
        <v>0</v>
      </c>
      <c r="C15" s="23">
        <v>109</v>
      </c>
    </row>
    <row r="16" spans="1:3" ht="15">
      <c r="A16" s="13" t="s">
        <v>63</v>
      </c>
      <c r="B16" s="22">
        <v>10865</v>
      </c>
      <c r="C16" s="23">
        <v>4660</v>
      </c>
    </row>
    <row r="17" spans="1:3" ht="15">
      <c r="A17" s="13" t="s">
        <v>64</v>
      </c>
      <c r="B17" s="24">
        <v>1938</v>
      </c>
      <c r="C17" s="25">
        <v>1892</v>
      </c>
    </row>
    <row r="18" spans="2:3" ht="15">
      <c r="B18" s="13">
        <f>SUM(B13:B17)</f>
        <v>35072</v>
      </c>
      <c r="C18" s="13">
        <f>SUM(C13:C17)</f>
        <v>23706</v>
      </c>
    </row>
    <row r="19" ht="15">
      <c r="A19" s="13" t="s">
        <v>25</v>
      </c>
    </row>
    <row r="20" spans="1:3" ht="15">
      <c r="A20" s="13" t="s">
        <v>85</v>
      </c>
      <c r="B20" s="20">
        <v>4606</v>
      </c>
      <c r="C20" s="21">
        <v>6121</v>
      </c>
    </row>
    <row r="21" spans="1:3" ht="15">
      <c r="A21" s="13" t="s">
        <v>26</v>
      </c>
      <c r="B21" s="22">
        <v>9344</v>
      </c>
      <c r="C21" s="23">
        <v>8088</v>
      </c>
    </row>
    <row r="22" spans="1:3" ht="15">
      <c r="A22" s="13" t="s">
        <v>17</v>
      </c>
      <c r="B22" s="24">
        <v>614</v>
      </c>
      <c r="C22" s="25">
        <v>18</v>
      </c>
    </row>
    <row r="23" spans="2:3" ht="15">
      <c r="B23" s="13">
        <f>SUM(B20:B22)</f>
        <v>14564</v>
      </c>
      <c r="C23" s="13">
        <f>SUM(C20:C22)</f>
        <v>14227</v>
      </c>
    </row>
    <row r="25" spans="1:3" ht="15">
      <c r="A25" s="13" t="s">
        <v>27</v>
      </c>
      <c r="B25" s="13">
        <f>B18-B23</f>
        <v>20508</v>
      </c>
      <c r="C25" s="13">
        <f>C18-C23</f>
        <v>9479</v>
      </c>
    </row>
    <row r="27" spans="2:3" ht="15.75" thickBot="1">
      <c r="B27" s="26">
        <f>B25+B10+B8</f>
        <v>99691</v>
      </c>
      <c r="C27" s="26">
        <f>C8+C25+C10</f>
        <v>82038</v>
      </c>
    </row>
    <row r="28" spans="2:3" ht="15.75" thickTop="1">
      <c r="B28" s="15"/>
      <c r="C28" s="15"/>
    </row>
    <row r="29" spans="1:3" ht="15">
      <c r="A29" s="13" t="s">
        <v>28</v>
      </c>
      <c r="B29" s="13">
        <v>40235</v>
      </c>
      <c r="C29" s="13">
        <v>40116</v>
      </c>
    </row>
    <row r="30" spans="1:3" ht="15">
      <c r="A30" s="13" t="s">
        <v>29</v>
      </c>
      <c r="B30" s="14">
        <v>41862</v>
      </c>
      <c r="C30" s="14">
        <v>30752</v>
      </c>
    </row>
    <row r="31" spans="1:3" ht="15">
      <c r="A31" s="13" t="s">
        <v>30</v>
      </c>
      <c r="B31" s="13">
        <f>SUM(B29:B30)</f>
        <v>82097</v>
      </c>
      <c r="C31" s="13">
        <f>SUM(C29:C30)</f>
        <v>70868</v>
      </c>
    </row>
    <row r="33" spans="1:3" ht="15">
      <c r="A33" s="13" t="s">
        <v>18</v>
      </c>
      <c r="B33" s="13">
        <v>0</v>
      </c>
      <c r="C33" s="13">
        <v>0</v>
      </c>
    </row>
    <row r="35" ht="15">
      <c r="A35" s="13" t="s">
        <v>31</v>
      </c>
    </row>
    <row r="36" spans="1:3" ht="15">
      <c r="A36" s="13" t="s">
        <v>32</v>
      </c>
      <c r="B36" s="13">
        <v>10813</v>
      </c>
      <c r="C36" s="13">
        <v>4439</v>
      </c>
    </row>
    <row r="37" spans="1:3" ht="15">
      <c r="A37" s="13" t="s">
        <v>93</v>
      </c>
      <c r="B37" s="13">
        <v>6781</v>
      </c>
      <c r="C37" s="13">
        <v>6731</v>
      </c>
    </row>
    <row r="38" spans="2:3" ht="15.75" thickBot="1">
      <c r="B38" s="26">
        <f>SUM(B31:B37)</f>
        <v>99691</v>
      </c>
      <c r="C38" s="26">
        <f>SUM(C31:C37)</f>
        <v>82038</v>
      </c>
    </row>
    <row r="39" ht="15.75" thickTop="1"/>
    <row r="41" ht="15">
      <c r="A41" s="13" t="s">
        <v>71</v>
      </c>
    </row>
    <row r="42" ht="15">
      <c r="A42" s="13" t="s">
        <v>94</v>
      </c>
    </row>
  </sheetData>
  <printOptions/>
  <pageMargins left="0.75" right="0.75" top="0.62" bottom="0.56" header="0.48" footer="0.2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3">
      <selection activeCell="B27" sqref="B27"/>
    </sheetView>
  </sheetViews>
  <sheetFormatPr defaultColWidth="9.140625" defaultRowHeight="12.75"/>
  <cols>
    <col min="1" max="1" width="27.7109375" style="13" customWidth="1"/>
    <col min="2" max="2" width="11.8515625" style="13" customWidth="1"/>
    <col min="3" max="4" width="14.00390625" style="13" customWidth="1"/>
    <col min="5" max="5" width="12.7109375" style="13" customWidth="1"/>
    <col min="6" max="6" width="10.140625" style="13" customWidth="1"/>
    <col min="7" max="16384" width="9.140625" style="13" customWidth="1"/>
  </cols>
  <sheetData>
    <row r="1" ht="15">
      <c r="A1" s="12" t="s">
        <v>62</v>
      </c>
    </row>
    <row r="2" ht="15">
      <c r="A2" s="12" t="s">
        <v>47</v>
      </c>
    </row>
    <row r="3" ht="15">
      <c r="A3" s="12" t="s">
        <v>97</v>
      </c>
    </row>
    <row r="5" spans="3:4" ht="15">
      <c r="C5" s="32" t="s">
        <v>102</v>
      </c>
      <c r="D5" s="32"/>
    </row>
    <row r="6" spans="4:5" ht="15">
      <c r="D6" s="18" t="s">
        <v>103</v>
      </c>
      <c r="E6" s="13" t="s">
        <v>54</v>
      </c>
    </row>
    <row r="7" spans="2:5" ht="15">
      <c r="B7" s="13" t="s">
        <v>48</v>
      </c>
      <c r="C7" s="18" t="s">
        <v>50</v>
      </c>
      <c r="D7" s="18" t="s">
        <v>104</v>
      </c>
      <c r="E7" s="13" t="s">
        <v>52</v>
      </c>
    </row>
    <row r="8" spans="2:6" ht="15">
      <c r="B8" s="13" t="s">
        <v>49</v>
      </c>
      <c r="C8" s="18" t="s">
        <v>51</v>
      </c>
      <c r="D8" s="18" t="s">
        <v>105</v>
      </c>
      <c r="E8" s="13" t="s">
        <v>53</v>
      </c>
      <c r="F8" s="13" t="s">
        <v>55</v>
      </c>
    </row>
    <row r="9" spans="2:6" ht="15">
      <c r="B9" s="13" t="s">
        <v>9</v>
      </c>
      <c r="C9" s="18" t="s">
        <v>9</v>
      </c>
      <c r="D9" s="18" t="s">
        <v>9</v>
      </c>
      <c r="E9" s="13" t="s">
        <v>9</v>
      </c>
      <c r="F9" s="13" t="s">
        <v>9</v>
      </c>
    </row>
    <row r="10" ht="15">
      <c r="A10" s="12" t="s">
        <v>99</v>
      </c>
    </row>
    <row r="12" spans="1:6" ht="15">
      <c r="A12" s="13" t="s">
        <v>100</v>
      </c>
      <c r="B12" s="13">
        <v>40116</v>
      </c>
      <c r="C12" s="13">
        <v>2009</v>
      </c>
      <c r="D12" s="13">
        <v>2905</v>
      </c>
      <c r="E12" s="13">
        <v>25838</v>
      </c>
      <c r="F12" s="13">
        <f>SUM(B12:E12)</f>
        <v>70868</v>
      </c>
    </row>
    <row r="14" spans="1:6" ht="15">
      <c r="A14" s="13" t="s">
        <v>107</v>
      </c>
      <c r="B14" s="13">
        <v>119</v>
      </c>
      <c r="C14" s="13">
        <v>5</v>
      </c>
      <c r="D14" s="13">
        <v>0</v>
      </c>
      <c r="E14" s="13">
        <v>0</v>
      </c>
      <c r="F14" s="13">
        <f>SUM(B14:E14)</f>
        <v>124</v>
      </c>
    </row>
    <row r="16" spans="1:6" ht="15">
      <c r="A16" s="13" t="s">
        <v>56</v>
      </c>
      <c r="B16" s="13">
        <v>0</v>
      </c>
      <c r="C16" s="13">
        <v>0</v>
      </c>
      <c r="D16" s="13">
        <v>0</v>
      </c>
      <c r="E16" s="13">
        <f>'Income stat'!F32</f>
        <v>12838</v>
      </c>
      <c r="F16" s="13">
        <f>SUM(B16:E16)</f>
        <v>12838</v>
      </c>
    </row>
    <row r="18" spans="1:6" ht="15">
      <c r="A18" s="13" t="s">
        <v>72</v>
      </c>
      <c r="B18" s="13">
        <v>0</v>
      </c>
      <c r="C18" s="13">
        <v>0</v>
      </c>
      <c r="D18" s="13">
        <v>0</v>
      </c>
      <c r="E18" s="13">
        <v>-1733</v>
      </c>
      <c r="F18" s="13">
        <f>SUM(B18:E18)</f>
        <v>-1733</v>
      </c>
    </row>
    <row r="20" spans="1:6" ht="15">
      <c r="A20" s="13" t="s">
        <v>101</v>
      </c>
      <c r="B20" s="27">
        <f>SUM(B12:B16)</f>
        <v>40235</v>
      </c>
      <c r="C20" s="27">
        <f>SUM(C12:C16)</f>
        <v>2014</v>
      </c>
      <c r="D20" s="27">
        <v>0</v>
      </c>
      <c r="E20" s="27">
        <f>SUM(E12:E18)</f>
        <v>36943</v>
      </c>
      <c r="F20" s="27">
        <f>SUM(F12:F18)</f>
        <v>82097</v>
      </c>
    </row>
    <row r="23" ht="15">
      <c r="A23" s="12" t="s">
        <v>82</v>
      </c>
    </row>
    <row r="25" spans="1:6" ht="15">
      <c r="A25" s="13" t="s">
        <v>83</v>
      </c>
      <c r="B25" s="13">
        <v>40116</v>
      </c>
      <c r="C25" s="13">
        <v>2009</v>
      </c>
      <c r="D25" s="13">
        <v>0</v>
      </c>
      <c r="E25" s="13">
        <v>22475</v>
      </c>
      <c r="F25" s="13">
        <f>SUM(B25:E25)</f>
        <v>64600</v>
      </c>
    </row>
    <row r="27" spans="1:6" ht="15">
      <c r="A27" s="13" t="s">
        <v>56</v>
      </c>
      <c r="B27" s="13">
        <v>0</v>
      </c>
      <c r="C27" s="13">
        <v>0</v>
      </c>
      <c r="D27" s="13">
        <v>0</v>
      </c>
      <c r="E27" s="13">
        <f>'Income stat'!H32</f>
        <v>1403</v>
      </c>
      <c r="F27" s="13">
        <f>SUM(B27:E27)</f>
        <v>1403</v>
      </c>
    </row>
    <row r="29" spans="1:6" ht="15">
      <c r="A29" s="13" t="s">
        <v>72</v>
      </c>
      <c r="B29" s="13">
        <v>0</v>
      </c>
      <c r="C29" s="13">
        <v>0</v>
      </c>
      <c r="D29" s="13">
        <v>0</v>
      </c>
      <c r="E29" s="13">
        <v>-1444</v>
      </c>
      <c r="F29" s="13">
        <f>SUM(B29:E29)</f>
        <v>-1444</v>
      </c>
    </row>
    <row r="31" spans="1:6" ht="15">
      <c r="A31" s="13" t="s">
        <v>84</v>
      </c>
      <c r="B31" s="27">
        <f>SUM(B25:B27)</f>
        <v>40116</v>
      </c>
      <c r="C31" s="27">
        <f>SUM(C25:C27)</f>
        <v>2009</v>
      </c>
      <c r="D31" s="27">
        <v>0</v>
      </c>
      <c r="E31" s="27">
        <f>SUM(E25:E29)</f>
        <v>22434</v>
      </c>
      <c r="F31" s="27">
        <f>SUM(F25:F29)</f>
        <v>64559</v>
      </c>
    </row>
    <row r="34" ht="15">
      <c r="A34" s="1" t="s">
        <v>61</v>
      </c>
    </row>
    <row r="35" ht="15">
      <c r="A35" s="1" t="s">
        <v>98</v>
      </c>
    </row>
  </sheetData>
  <mergeCells count="1">
    <mergeCell ref="C5:D5"/>
  </mergeCells>
  <printOptions/>
  <pageMargins left="0.49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STRATEGY CORP</cp:lastModifiedBy>
  <cp:lastPrinted>2006-02-22T09:13:44Z</cp:lastPrinted>
  <dcterms:created xsi:type="dcterms:W3CDTF">2002-10-06T10:01:26Z</dcterms:created>
  <dcterms:modified xsi:type="dcterms:W3CDTF">2006-02-23T09:39:10Z</dcterms:modified>
  <cp:category/>
  <cp:version/>
  <cp:contentType/>
  <cp:contentStatus/>
</cp:coreProperties>
</file>